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ielfortier/Desktop/"/>
    </mc:Choice>
  </mc:AlternateContent>
  <xr:revisionPtr revIDLastSave="0" documentId="13_ncr:1_{388371E3-CF0F-E443-AE9C-99387DA5E9FC}" xr6:coauthVersionLast="45" xr6:coauthVersionMax="45" xr10:uidLastSave="{00000000-0000-0000-0000-000000000000}"/>
  <bookViews>
    <workbookView xWindow="0" yWindow="460" windowWidth="25600" windowHeight="1478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R28" i="1" l="1"/>
  <c r="L57" i="1"/>
  <c r="L56" i="1"/>
  <c r="L55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I57" i="1"/>
  <c r="R57" i="1" s="1"/>
  <c r="I56" i="1"/>
  <c r="R56" i="1" s="1"/>
  <c r="I55" i="1"/>
  <c r="R55" i="1" s="1"/>
  <c r="I47" i="1"/>
  <c r="R47" i="1" s="1"/>
  <c r="I46" i="1"/>
  <c r="R46" i="1" s="1"/>
  <c r="I45" i="1"/>
  <c r="R45" i="1" s="1"/>
  <c r="I44" i="1"/>
  <c r="R44" i="1" s="1"/>
  <c r="I43" i="1"/>
  <c r="R43" i="1" s="1"/>
  <c r="I42" i="1"/>
  <c r="R42" i="1" s="1"/>
  <c r="I41" i="1"/>
  <c r="R41" i="1" s="1"/>
  <c r="I40" i="1"/>
  <c r="R40" i="1" s="1"/>
  <c r="I39" i="1"/>
  <c r="R39" i="1" s="1"/>
  <c r="I38" i="1"/>
  <c r="R38" i="1" s="1"/>
  <c r="I37" i="1"/>
  <c r="R37" i="1" s="1"/>
  <c r="I36" i="1"/>
  <c r="R36" i="1" s="1"/>
  <c r="I35" i="1"/>
  <c r="R35" i="1" s="1"/>
  <c r="I34" i="1"/>
  <c r="R34" i="1" s="1"/>
  <c r="I33" i="1"/>
  <c r="R33" i="1" s="1"/>
  <c r="I32" i="1"/>
  <c r="R32" i="1" s="1"/>
  <c r="I31" i="1"/>
  <c r="R31" i="1" s="1"/>
  <c r="I30" i="1"/>
  <c r="R30" i="1" s="1"/>
  <c r="I29" i="1"/>
  <c r="R29" i="1" s="1"/>
  <c r="I27" i="1"/>
  <c r="H57" i="1"/>
  <c r="Q57" i="1" s="1"/>
  <c r="H56" i="1"/>
  <c r="Q56" i="1" s="1"/>
  <c r="H55" i="1"/>
  <c r="Q55" i="1" s="1"/>
  <c r="H47" i="1"/>
  <c r="Q47" i="1" s="1"/>
  <c r="H46" i="1"/>
  <c r="Q46" i="1" s="1"/>
  <c r="H45" i="1"/>
  <c r="Q45" i="1" s="1"/>
  <c r="H44" i="1"/>
  <c r="Q44" i="1" s="1"/>
  <c r="H43" i="1"/>
  <c r="Q43" i="1" s="1"/>
  <c r="H42" i="1"/>
  <c r="Q42" i="1" s="1"/>
  <c r="H41" i="1"/>
  <c r="Q41" i="1" s="1"/>
  <c r="H40" i="1"/>
  <c r="Q40" i="1" s="1"/>
  <c r="H39" i="1"/>
  <c r="Q39" i="1" s="1"/>
  <c r="H38" i="1"/>
  <c r="Q38" i="1" s="1"/>
  <c r="H37" i="1"/>
  <c r="Q37" i="1" s="1"/>
  <c r="H36" i="1"/>
  <c r="Q36" i="1" s="1"/>
  <c r="H35" i="1"/>
  <c r="Q35" i="1" s="1"/>
  <c r="H34" i="1"/>
  <c r="Q34" i="1" s="1"/>
  <c r="H33" i="1"/>
  <c r="Q33" i="1" s="1"/>
  <c r="H32" i="1"/>
  <c r="Q32" i="1" s="1"/>
  <c r="H31" i="1"/>
  <c r="Q31" i="1" s="1"/>
  <c r="H30" i="1"/>
  <c r="Q30" i="1" s="1"/>
  <c r="H29" i="1"/>
  <c r="Q29" i="1" s="1"/>
  <c r="H28" i="1"/>
  <c r="Q28" i="1" s="1"/>
  <c r="H27" i="1"/>
  <c r="Q27" i="1" s="1"/>
  <c r="G57" i="1"/>
  <c r="P57" i="1" s="1"/>
  <c r="G56" i="1"/>
  <c r="P56" i="1" s="1"/>
  <c r="G55" i="1"/>
  <c r="P55" i="1" s="1"/>
  <c r="G47" i="1"/>
  <c r="P47" i="1" s="1"/>
  <c r="G46" i="1"/>
  <c r="P46" i="1" s="1"/>
  <c r="G45" i="1"/>
  <c r="P45" i="1" s="1"/>
  <c r="G44" i="1"/>
  <c r="P44" i="1" s="1"/>
  <c r="G43" i="1"/>
  <c r="P43" i="1" s="1"/>
  <c r="G42" i="1"/>
  <c r="P42" i="1" s="1"/>
  <c r="G41" i="1"/>
  <c r="P41" i="1" s="1"/>
  <c r="G40" i="1"/>
  <c r="P40" i="1" s="1"/>
  <c r="G39" i="1"/>
  <c r="P39" i="1" s="1"/>
  <c r="G38" i="1"/>
  <c r="P38" i="1" s="1"/>
  <c r="G37" i="1"/>
  <c r="P37" i="1" s="1"/>
  <c r="G36" i="1"/>
  <c r="P36" i="1" s="1"/>
  <c r="G35" i="1"/>
  <c r="P35" i="1" s="1"/>
  <c r="G34" i="1"/>
  <c r="P34" i="1" s="1"/>
  <c r="G33" i="1"/>
  <c r="P33" i="1" s="1"/>
  <c r="G32" i="1"/>
  <c r="P32" i="1" s="1"/>
  <c r="G31" i="1"/>
  <c r="P31" i="1" s="1"/>
  <c r="G30" i="1"/>
  <c r="P30" i="1" s="1"/>
  <c r="G29" i="1"/>
  <c r="P29" i="1" s="1"/>
  <c r="G28" i="1"/>
  <c r="P28" i="1" s="1"/>
  <c r="G27" i="1"/>
  <c r="P27" i="1" s="1"/>
  <c r="F57" i="1"/>
  <c r="O57" i="1" s="1"/>
  <c r="F56" i="1"/>
  <c r="O56" i="1" s="1"/>
  <c r="F55" i="1"/>
  <c r="O55" i="1" s="1"/>
  <c r="F47" i="1"/>
  <c r="O47" i="1" s="1"/>
  <c r="F46" i="1"/>
  <c r="O46" i="1" s="1"/>
  <c r="F45" i="1"/>
  <c r="O45" i="1" s="1"/>
  <c r="F44" i="1"/>
  <c r="O44" i="1" s="1"/>
  <c r="F43" i="1"/>
  <c r="O43" i="1" s="1"/>
  <c r="F42" i="1"/>
  <c r="O42" i="1" s="1"/>
  <c r="F41" i="1"/>
  <c r="O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E57" i="1"/>
  <c r="N57" i="1" s="1"/>
  <c r="E56" i="1"/>
  <c r="N56" i="1" s="1"/>
  <c r="E55" i="1"/>
  <c r="N55" i="1" s="1"/>
  <c r="E47" i="1"/>
  <c r="N47" i="1" s="1"/>
  <c r="E46" i="1"/>
  <c r="N46" i="1" s="1"/>
  <c r="E45" i="1"/>
  <c r="N45" i="1" s="1"/>
  <c r="E44" i="1"/>
  <c r="N44" i="1" s="1"/>
  <c r="E43" i="1"/>
  <c r="N43" i="1" s="1"/>
  <c r="E42" i="1"/>
  <c r="N42" i="1" s="1"/>
  <c r="E41" i="1"/>
  <c r="N41" i="1" s="1"/>
  <c r="E40" i="1"/>
  <c r="N40" i="1" s="1"/>
  <c r="E39" i="1"/>
  <c r="N39" i="1" s="1"/>
  <c r="E38" i="1"/>
  <c r="N38" i="1" s="1"/>
  <c r="E37" i="1"/>
  <c r="N37" i="1" s="1"/>
  <c r="E36" i="1"/>
  <c r="N36" i="1" s="1"/>
  <c r="E35" i="1"/>
  <c r="N35" i="1" s="1"/>
  <c r="E34" i="1"/>
  <c r="N34" i="1" s="1"/>
  <c r="E33" i="1"/>
  <c r="N33" i="1" s="1"/>
  <c r="E32" i="1"/>
  <c r="N32" i="1" s="1"/>
  <c r="E31" i="1"/>
  <c r="N31" i="1" s="1"/>
  <c r="E30" i="1"/>
  <c r="N30" i="1" s="1"/>
  <c r="E29" i="1"/>
  <c r="N29" i="1" s="1"/>
  <c r="E28" i="1"/>
  <c r="N28" i="1" s="1"/>
  <c r="E27" i="1"/>
  <c r="N27" i="1" s="1"/>
  <c r="D57" i="1"/>
  <c r="M57" i="1" s="1"/>
  <c r="D56" i="1"/>
  <c r="M56" i="1" s="1"/>
  <c r="D55" i="1"/>
  <c r="M55" i="1" s="1"/>
  <c r="D47" i="1"/>
  <c r="M47" i="1" s="1"/>
  <c r="D46" i="1"/>
  <c r="M46" i="1" s="1"/>
  <c r="D45" i="1"/>
  <c r="M45" i="1" s="1"/>
  <c r="D44" i="1"/>
  <c r="M44" i="1" s="1"/>
  <c r="D43" i="1"/>
  <c r="M43" i="1" s="1"/>
  <c r="D42" i="1"/>
  <c r="M42" i="1" s="1"/>
  <c r="D41" i="1"/>
  <c r="M41" i="1" s="1"/>
  <c r="D40" i="1"/>
  <c r="M40" i="1" s="1"/>
  <c r="D39" i="1"/>
  <c r="M39" i="1" s="1"/>
  <c r="D38" i="1"/>
  <c r="M38" i="1" s="1"/>
  <c r="D37" i="1"/>
  <c r="M37" i="1" s="1"/>
  <c r="D36" i="1"/>
  <c r="M36" i="1" s="1"/>
  <c r="D35" i="1"/>
  <c r="M35" i="1" s="1"/>
  <c r="D34" i="1"/>
  <c r="M34" i="1" s="1"/>
  <c r="D33" i="1"/>
  <c r="M33" i="1" s="1"/>
  <c r="D32" i="1"/>
  <c r="M32" i="1" s="1"/>
  <c r="D31" i="1"/>
  <c r="M31" i="1" s="1"/>
  <c r="D30" i="1"/>
  <c r="M30" i="1" s="1"/>
  <c r="D29" i="1"/>
  <c r="M29" i="1" s="1"/>
  <c r="D28" i="1"/>
  <c r="M28" i="1" s="1"/>
  <c r="D27" i="1"/>
  <c r="M27" i="1" l="1"/>
  <c r="R27" i="1"/>
  <c r="I23" i="1"/>
  <c r="C57" i="1"/>
  <c r="C56" i="1"/>
  <c r="C55" i="1"/>
  <c r="C54" i="1"/>
  <c r="L54" i="1" s="1"/>
  <c r="C53" i="1"/>
  <c r="L53" i="1" s="1"/>
  <c r="C52" i="1"/>
  <c r="L52" i="1" s="1"/>
  <c r="C51" i="1"/>
  <c r="L51" i="1" s="1"/>
  <c r="C50" i="1"/>
  <c r="L50" i="1" s="1"/>
  <c r="C49" i="1"/>
  <c r="L49" i="1" s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H23" i="1"/>
  <c r="G23" i="1"/>
  <c r="F23" i="1"/>
  <c r="E23" i="1"/>
  <c r="D23" i="1"/>
  <c r="C31" i="1"/>
  <c r="C33" i="1"/>
  <c r="C32" i="1"/>
  <c r="C30" i="1"/>
  <c r="C28" i="1"/>
  <c r="C29" i="1"/>
  <c r="C27" i="1"/>
  <c r="L48" i="1" l="1"/>
  <c r="L59" i="1" s="1"/>
  <c r="C59" i="1" s="1"/>
  <c r="F51" i="1"/>
  <c r="O51" i="1" s="1"/>
  <c r="F54" i="1"/>
  <c r="O54" i="1" s="1"/>
  <c r="F50" i="1"/>
  <c r="O50" i="1" s="1"/>
  <c r="F53" i="1"/>
  <c r="O53" i="1" s="1"/>
  <c r="F49" i="1"/>
  <c r="O49" i="1" s="1"/>
  <c r="F52" i="1"/>
  <c r="O52" i="1" s="1"/>
  <c r="F48" i="1"/>
  <c r="D53" i="1"/>
  <c r="M53" i="1" s="1"/>
  <c r="D49" i="1"/>
  <c r="M49" i="1" s="1"/>
  <c r="D52" i="1"/>
  <c r="M52" i="1" s="1"/>
  <c r="D48" i="1"/>
  <c r="D51" i="1"/>
  <c r="M51" i="1" s="1"/>
  <c r="D54" i="1"/>
  <c r="M54" i="1" s="1"/>
  <c r="D50" i="1"/>
  <c r="M50" i="1" s="1"/>
  <c r="H53" i="1"/>
  <c r="Q53" i="1" s="1"/>
  <c r="H49" i="1"/>
  <c r="Q49" i="1" s="1"/>
  <c r="H52" i="1"/>
  <c r="Q52" i="1" s="1"/>
  <c r="H48" i="1"/>
  <c r="Q48" i="1" s="1"/>
  <c r="H51" i="1"/>
  <c r="Q51" i="1" s="1"/>
  <c r="H54" i="1"/>
  <c r="Q54" i="1" s="1"/>
  <c r="H50" i="1"/>
  <c r="Q50" i="1" s="1"/>
  <c r="E54" i="1"/>
  <c r="N54" i="1" s="1"/>
  <c r="E50" i="1"/>
  <c r="N50" i="1" s="1"/>
  <c r="E53" i="1"/>
  <c r="N53" i="1" s="1"/>
  <c r="E49" i="1"/>
  <c r="N49" i="1" s="1"/>
  <c r="E52" i="1"/>
  <c r="N52" i="1" s="1"/>
  <c r="E48" i="1"/>
  <c r="E51" i="1"/>
  <c r="N51" i="1" s="1"/>
  <c r="I54" i="1"/>
  <c r="R54" i="1" s="1"/>
  <c r="I50" i="1"/>
  <c r="R50" i="1" s="1"/>
  <c r="I53" i="1"/>
  <c r="R53" i="1" s="1"/>
  <c r="I49" i="1"/>
  <c r="R49" i="1" s="1"/>
  <c r="I52" i="1"/>
  <c r="R52" i="1" s="1"/>
  <c r="I48" i="1"/>
  <c r="I51" i="1"/>
  <c r="R51" i="1" s="1"/>
  <c r="G52" i="1"/>
  <c r="P52" i="1" s="1"/>
  <c r="G48" i="1"/>
  <c r="G51" i="1"/>
  <c r="P51" i="1" s="1"/>
  <c r="G54" i="1"/>
  <c r="P54" i="1" s="1"/>
  <c r="G50" i="1"/>
  <c r="P50" i="1" s="1"/>
  <c r="G53" i="1"/>
  <c r="P53" i="1" s="1"/>
  <c r="G49" i="1"/>
  <c r="P49" i="1" s="1"/>
  <c r="N48" i="1" l="1"/>
  <c r="N59" i="1" s="1"/>
  <c r="E61" i="1" s="1"/>
  <c r="E59" i="1"/>
  <c r="M48" i="1"/>
  <c r="D59" i="1"/>
  <c r="O48" i="1"/>
  <c r="O59" i="1" s="1"/>
  <c r="F61" i="1" s="1"/>
  <c r="F59" i="1"/>
  <c r="R48" i="1"/>
  <c r="R59" i="1" s="1"/>
  <c r="I61" i="1" s="1"/>
  <c r="I59" i="1"/>
  <c r="Q59" i="1"/>
  <c r="H61" i="1" s="1"/>
  <c r="P48" i="1"/>
  <c r="P59" i="1" s="1"/>
  <c r="G61" i="1" s="1"/>
  <c r="G59" i="1"/>
  <c r="M59" i="1"/>
  <c r="D61" i="1" s="1"/>
  <c r="H59" i="1"/>
</calcChain>
</file>

<file path=xl/sharedStrings.xml><?xml version="1.0" encoding="utf-8"?>
<sst xmlns="http://schemas.openxmlformats.org/spreadsheetml/2006/main" count="115" uniqueCount="103">
  <si>
    <t>Véhicule 100% électrique - analyse de mon autonomie nécessaire.</t>
  </si>
  <si>
    <t>Marque</t>
  </si>
  <si>
    <t>Année</t>
  </si>
  <si>
    <t>Autonomie</t>
  </si>
  <si>
    <t>Hyundai</t>
  </si>
  <si>
    <t>Chevrolet</t>
  </si>
  <si>
    <t>Autonomie du véhicule choisi</t>
  </si>
  <si>
    <t>Été</t>
  </si>
  <si>
    <t>Normale</t>
  </si>
  <si>
    <t>Éco</t>
  </si>
  <si>
    <t>Hiver</t>
  </si>
  <si>
    <t>Automne et printemps</t>
  </si>
  <si>
    <t>Relevé de kilométrage pour le mois de :</t>
  </si>
  <si>
    <t>Odomètre</t>
  </si>
  <si>
    <t>Matin</t>
  </si>
  <si>
    <t>Soir</t>
  </si>
  <si>
    <t>Différence</t>
  </si>
  <si>
    <t>Marge</t>
  </si>
  <si>
    <t>Jour du mois</t>
  </si>
  <si>
    <t>Note : Les chiffres négatifs dans le tableau représentent votre</t>
  </si>
  <si>
    <t>besoin de recharge sur les bornes extérieurs de la maison (100%</t>
  </si>
  <si>
    <t>électrique) ou le kilométrage sur votre moteur à essence</t>
  </si>
  <si>
    <t>(véhicule hybride rechargeable)</t>
  </si>
  <si>
    <t>Honda</t>
  </si>
  <si>
    <t>Clarity 17</t>
  </si>
  <si>
    <t>Modèle kWh</t>
  </si>
  <si>
    <t>Bolt 66</t>
  </si>
  <si>
    <t>Ioniq 38.3</t>
  </si>
  <si>
    <t>Ioniq 8,9</t>
  </si>
  <si>
    <t>Kona 64</t>
  </si>
  <si>
    <t>Kia</t>
  </si>
  <si>
    <t>Niro 64</t>
  </si>
  <si>
    <t>Niro 8,9</t>
  </si>
  <si>
    <t>Soul 39,2</t>
  </si>
  <si>
    <t>Soul 64</t>
  </si>
  <si>
    <t>Mini</t>
  </si>
  <si>
    <t>Cooper 32</t>
  </si>
  <si>
    <t>Nissan</t>
  </si>
  <si>
    <t>Leaf 40</t>
  </si>
  <si>
    <t>Leaf 62</t>
  </si>
  <si>
    <t>Toyota</t>
  </si>
  <si>
    <t>Prius 8,8</t>
  </si>
  <si>
    <t>Volkswagen</t>
  </si>
  <si>
    <t>e-Golf 35,8</t>
  </si>
  <si>
    <t>Volvo</t>
  </si>
  <si>
    <t>XC40 78</t>
  </si>
  <si>
    <t>XC60 11,6</t>
  </si>
  <si>
    <t>Recharge</t>
  </si>
  <si>
    <t>240V 10-100</t>
  </si>
  <si>
    <t>8h</t>
  </si>
  <si>
    <t>Le 01</t>
  </si>
  <si>
    <t>Le 02</t>
  </si>
  <si>
    <t>Le 03</t>
  </si>
  <si>
    <t>Le 04</t>
  </si>
  <si>
    <t>Le 05</t>
  </si>
  <si>
    <t>Le 06</t>
  </si>
  <si>
    <t>Le 07</t>
  </si>
  <si>
    <t>Le 08</t>
  </si>
  <si>
    <t>Le 09</t>
  </si>
  <si>
    <t>Le 10</t>
  </si>
  <si>
    <t>Le 11</t>
  </si>
  <si>
    <t>Le 12</t>
  </si>
  <si>
    <t>Le 13</t>
  </si>
  <si>
    <t>Le 14</t>
  </si>
  <si>
    <t>Le 15</t>
  </si>
  <si>
    <t>Le 16</t>
  </si>
  <si>
    <t>Le 17</t>
  </si>
  <si>
    <t>Le 18</t>
  </si>
  <si>
    <t>Le 19</t>
  </si>
  <si>
    <t>Le 20</t>
  </si>
  <si>
    <t>Le 21</t>
  </si>
  <si>
    <t>Le 22</t>
  </si>
  <si>
    <t>Le 23</t>
  </si>
  <si>
    <t>Le 24</t>
  </si>
  <si>
    <t>Le 25</t>
  </si>
  <si>
    <t>Le 26</t>
  </si>
  <si>
    <t>Le 27</t>
  </si>
  <si>
    <t>Le 28</t>
  </si>
  <si>
    <t>Le 29</t>
  </si>
  <si>
    <t>Le 30</t>
  </si>
  <si>
    <t>Le 31</t>
  </si>
  <si>
    <t>Avril 2020</t>
  </si>
  <si>
    <t>10h</t>
  </si>
  <si>
    <t>9h</t>
  </si>
  <si>
    <t>9,5h</t>
  </si>
  <si>
    <t>11h</t>
  </si>
  <si>
    <t>6h</t>
  </si>
  <si>
    <t>5,3h</t>
  </si>
  <si>
    <t>4h</t>
  </si>
  <si>
    <t>2,5h</t>
  </si>
  <si>
    <t>2,3h</t>
  </si>
  <si>
    <t>2,25h</t>
  </si>
  <si>
    <t>2h</t>
  </si>
  <si>
    <t>3h</t>
  </si>
  <si>
    <t>Moyenne</t>
  </si>
  <si>
    <t>Si C &gt; 0</t>
  </si>
  <si>
    <t>Si H &gt; 0</t>
  </si>
  <si>
    <t>Si D &gt; 0</t>
  </si>
  <si>
    <t>% du temps en 100% électrique =</t>
  </si>
  <si>
    <t>Si E &gt; 0</t>
  </si>
  <si>
    <t>Si F &gt; 0</t>
  </si>
  <si>
    <t>Si G &gt; 0</t>
  </si>
  <si>
    <t>Si I &gt;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</si>
</sst>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0" borderId="0" xfId="0" applyFont="1"/>
    <xf numFmtId="49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NumberFormat="1" applyBorder="1"/>
    <xf numFmtId="165" fontId="0" fillId="0" borderId="0" xfId="0" applyNumberFormat="1"/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showRuler="0" workbookViewId="0">
      <pane ySplit="8760" topLeftCell="A59"/>
      <selection pane="bottomLeft" activeCell="A62" sqref="A62"/>
    </sheetView>
  </sheetViews>
  <sheetFormatPr baseColWidth="10" defaultRowHeight="16" x14ac:dyDescent="0.2"/>
  <sheetData>
    <row r="1" spans="1:9" x14ac:dyDescent="0.2">
      <c r="A1" s="4" t="s">
        <v>0</v>
      </c>
    </row>
    <row r="2" spans="1:9" x14ac:dyDescent="0.2">
      <c r="E2" t="s">
        <v>47</v>
      </c>
    </row>
    <row r="3" spans="1:9" x14ac:dyDescent="0.2">
      <c r="A3" s="1" t="s">
        <v>1</v>
      </c>
      <c r="B3" s="1" t="s">
        <v>25</v>
      </c>
      <c r="C3" s="6" t="s">
        <v>2</v>
      </c>
      <c r="D3" s="1" t="s">
        <v>3</v>
      </c>
      <c r="E3" s="1" t="s">
        <v>48</v>
      </c>
      <c r="F3" t="s">
        <v>12</v>
      </c>
      <c r="I3" s="5" t="s">
        <v>81</v>
      </c>
    </row>
    <row r="4" spans="1:9" x14ac:dyDescent="0.2">
      <c r="A4" s="2" t="s">
        <v>5</v>
      </c>
      <c r="B4" s="2" t="s">
        <v>26</v>
      </c>
      <c r="C4" s="3">
        <v>2020</v>
      </c>
      <c r="D4" s="2">
        <v>417</v>
      </c>
      <c r="E4" s="3" t="s">
        <v>82</v>
      </c>
    </row>
    <row r="5" spans="1:9" x14ac:dyDescent="0.2">
      <c r="A5" s="2" t="s">
        <v>4</v>
      </c>
      <c r="B5" s="2" t="s">
        <v>29</v>
      </c>
      <c r="C5" s="3">
        <v>2020</v>
      </c>
      <c r="D5" s="2">
        <v>415</v>
      </c>
      <c r="E5" s="3" t="s">
        <v>83</v>
      </c>
      <c r="F5" t="s">
        <v>19</v>
      </c>
    </row>
    <row r="6" spans="1:9" x14ac:dyDescent="0.2">
      <c r="A6" s="2" t="s">
        <v>30</v>
      </c>
      <c r="B6" s="2" t="s">
        <v>31</v>
      </c>
      <c r="C6" s="3">
        <v>2020</v>
      </c>
      <c r="D6" s="2">
        <v>385</v>
      </c>
      <c r="E6" s="3" t="s">
        <v>84</v>
      </c>
      <c r="F6" t="s">
        <v>20</v>
      </c>
    </row>
    <row r="7" spans="1:9" x14ac:dyDescent="0.2">
      <c r="A7" s="2" t="s">
        <v>30</v>
      </c>
      <c r="B7" s="2" t="s">
        <v>34</v>
      </c>
      <c r="C7" s="3">
        <v>2020</v>
      </c>
      <c r="D7" s="2">
        <v>383</v>
      </c>
      <c r="E7" s="3" t="s">
        <v>84</v>
      </c>
      <c r="F7" t="s">
        <v>21</v>
      </c>
    </row>
    <row r="8" spans="1:9" x14ac:dyDescent="0.2">
      <c r="A8" s="2" t="s">
        <v>37</v>
      </c>
      <c r="B8" s="2" t="s">
        <v>39</v>
      </c>
      <c r="C8" s="3">
        <v>2020</v>
      </c>
      <c r="D8" s="2">
        <v>363</v>
      </c>
      <c r="E8" s="3" t="s">
        <v>85</v>
      </c>
      <c r="F8" t="s">
        <v>22</v>
      </c>
    </row>
    <row r="9" spans="1:9" x14ac:dyDescent="0.2">
      <c r="A9" s="2" t="s">
        <v>44</v>
      </c>
      <c r="B9" s="2" t="s">
        <v>45</v>
      </c>
      <c r="C9" s="3">
        <v>2020</v>
      </c>
      <c r="D9" s="2">
        <v>320</v>
      </c>
      <c r="E9" s="3"/>
    </row>
    <row r="10" spans="1:9" x14ac:dyDescent="0.2">
      <c r="A10" s="2" t="s">
        <v>4</v>
      </c>
      <c r="B10" s="2" t="s">
        <v>27</v>
      </c>
      <c r="C10" s="3">
        <v>2020</v>
      </c>
      <c r="D10" s="2">
        <v>274</v>
      </c>
      <c r="E10" s="3">
        <v>5.8</v>
      </c>
    </row>
    <row r="11" spans="1:9" x14ac:dyDescent="0.2">
      <c r="A11" s="2" t="s">
        <v>30</v>
      </c>
      <c r="B11" s="2" t="s">
        <v>33</v>
      </c>
      <c r="C11" s="3">
        <v>2020</v>
      </c>
      <c r="D11" s="2">
        <v>248</v>
      </c>
      <c r="E11" s="3" t="s">
        <v>86</v>
      </c>
    </row>
    <row r="12" spans="1:9" x14ac:dyDescent="0.2">
      <c r="A12" s="2" t="s">
        <v>37</v>
      </c>
      <c r="B12" s="2" t="s">
        <v>38</v>
      </c>
      <c r="C12" s="3">
        <v>2020</v>
      </c>
      <c r="D12" s="2">
        <v>240</v>
      </c>
      <c r="E12" s="3" t="s">
        <v>49</v>
      </c>
    </row>
    <row r="13" spans="1:9" x14ac:dyDescent="0.2">
      <c r="A13" s="2" t="s">
        <v>42</v>
      </c>
      <c r="B13" s="2" t="s">
        <v>43</v>
      </c>
      <c r="C13" s="3">
        <v>2020</v>
      </c>
      <c r="D13" s="2">
        <v>198</v>
      </c>
      <c r="E13" s="3" t="s">
        <v>87</v>
      </c>
    </row>
    <row r="14" spans="1:9" x14ac:dyDescent="0.2">
      <c r="A14" s="2" t="s">
        <v>35</v>
      </c>
      <c r="B14" s="2" t="s">
        <v>36</v>
      </c>
      <c r="C14" s="3">
        <v>2020</v>
      </c>
      <c r="D14" s="2">
        <v>177</v>
      </c>
      <c r="E14" s="3" t="s">
        <v>88</v>
      </c>
    </row>
    <row r="15" spans="1:9" x14ac:dyDescent="0.2">
      <c r="A15" s="2" t="s">
        <v>23</v>
      </c>
      <c r="B15" s="2" t="s">
        <v>24</v>
      </c>
      <c r="C15" s="3">
        <v>2020</v>
      </c>
      <c r="D15" s="2">
        <v>76</v>
      </c>
      <c r="E15" s="3" t="s">
        <v>89</v>
      </c>
    </row>
    <row r="16" spans="1:9" x14ac:dyDescent="0.2">
      <c r="A16" s="2" t="s">
        <v>4</v>
      </c>
      <c r="B16" s="2" t="s">
        <v>28</v>
      </c>
      <c r="C16" s="3">
        <v>2020</v>
      </c>
      <c r="D16" s="2">
        <v>47</v>
      </c>
      <c r="E16" s="3" t="s">
        <v>90</v>
      </c>
    </row>
    <row r="17" spans="1:18" x14ac:dyDescent="0.2">
      <c r="A17" s="2" t="s">
        <v>30</v>
      </c>
      <c r="B17" s="2" t="s">
        <v>32</v>
      </c>
      <c r="C17" s="3">
        <v>2020</v>
      </c>
      <c r="D17" s="2">
        <v>42</v>
      </c>
      <c r="E17" s="3" t="s">
        <v>91</v>
      </c>
    </row>
    <row r="18" spans="1:18" x14ac:dyDescent="0.2">
      <c r="A18" s="2" t="s">
        <v>40</v>
      </c>
      <c r="B18" s="2" t="s">
        <v>41</v>
      </c>
      <c r="C18" s="3">
        <v>2020</v>
      </c>
      <c r="D18" s="2">
        <v>40</v>
      </c>
      <c r="E18" s="3" t="s">
        <v>92</v>
      </c>
    </row>
    <row r="19" spans="1:18" x14ac:dyDescent="0.2">
      <c r="A19" s="2" t="s">
        <v>44</v>
      </c>
      <c r="B19" s="2" t="s">
        <v>46</v>
      </c>
      <c r="C19" s="3">
        <v>2020</v>
      </c>
      <c r="D19" s="2">
        <v>27</v>
      </c>
      <c r="E19" s="3" t="s">
        <v>93</v>
      </c>
    </row>
    <row r="21" spans="1:18" x14ac:dyDescent="0.2">
      <c r="D21" t="s">
        <v>7</v>
      </c>
      <c r="F21" t="s">
        <v>11</v>
      </c>
      <c r="H21" t="s">
        <v>10</v>
      </c>
    </row>
    <row r="22" spans="1:18" x14ac:dyDescent="0.2">
      <c r="A22" t="s">
        <v>6</v>
      </c>
      <c r="D22" s="1" t="s">
        <v>8</v>
      </c>
      <c r="E22" s="1" t="s">
        <v>9</v>
      </c>
      <c r="F22" s="1" t="s">
        <v>8</v>
      </c>
      <c r="G22" s="1" t="s">
        <v>9</v>
      </c>
      <c r="H22" s="1" t="s">
        <v>8</v>
      </c>
      <c r="I22" s="1" t="s">
        <v>9</v>
      </c>
    </row>
    <row r="23" spans="1:18" x14ac:dyDescent="0.2">
      <c r="A23" s="2"/>
      <c r="D23" s="7">
        <f>A23*0.9</f>
        <v>0</v>
      </c>
      <c r="E23" s="7">
        <f>A23*1.1</f>
        <v>0</v>
      </c>
      <c r="F23" s="7">
        <f>A23</f>
        <v>0</v>
      </c>
      <c r="G23" s="7">
        <f>A23*1.25</f>
        <v>0</v>
      </c>
      <c r="H23" s="7">
        <f>A23*0.6</f>
        <v>0</v>
      </c>
      <c r="I23" s="7">
        <f>A23*0.85</f>
        <v>0</v>
      </c>
    </row>
    <row r="25" spans="1:18" x14ac:dyDescent="0.2">
      <c r="A25" s="1" t="s">
        <v>13</v>
      </c>
    </row>
    <row r="26" spans="1:18" x14ac:dyDescent="0.2">
      <c r="A26" s="1" t="s">
        <v>14</v>
      </c>
      <c r="B26" s="1" t="s">
        <v>15</v>
      </c>
      <c r="C26" t="s">
        <v>16</v>
      </c>
      <c r="D26" s="1" t="s">
        <v>17</v>
      </c>
      <c r="J26" t="s">
        <v>18</v>
      </c>
      <c r="L26" t="s">
        <v>95</v>
      </c>
      <c r="M26" t="s">
        <v>97</v>
      </c>
      <c r="N26" t="s">
        <v>99</v>
      </c>
      <c r="O26" t="s">
        <v>100</v>
      </c>
      <c r="P26" t="s">
        <v>101</v>
      </c>
      <c r="Q26" t="s">
        <v>96</v>
      </c>
      <c r="R26" t="s">
        <v>102</v>
      </c>
    </row>
    <row r="27" spans="1:18" x14ac:dyDescent="0.2">
      <c r="A27" s="2"/>
      <c r="B27" s="2"/>
      <c r="C27">
        <f t="shared" ref="C27:C57" si="0">B27-A27</f>
        <v>0</v>
      </c>
      <c r="D27" s="7">
        <f>IF(C27=0,0,D23-C27)</f>
        <v>0</v>
      </c>
      <c r="E27" s="7">
        <f>IF(C27=0,0,E23-C27)</f>
        <v>0</v>
      </c>
      <c r="F27" s="7">
        <f>IF(C27=0,0,F23-C27)</f>
        <v>0</v>
      </c>
      <c r="G27" s="7">
        <f>IF(C27=0,0,G23-C27)</f>
        <v>0</v>
      </c>
      <c r="H27" s="7">
        <f>IF(C27=0,0,H23-C27)</f>
        <v>0</v>
      </c>
      <c r="I27" s="7">
        <f>IF(C27=0,0,I23-C27)</f>
        <v>0</v>
      </c>
      <c r="J27" s="8" t="s">
        <v>50</v>
      </c>
      <c r="L27" s="10">
        <f t="shared" ref="L27:L57" si="1">IF(C27=0,0,1)</f>
        <v>0</v>
      </c>
      <c r="M27" s="10">
        <f t="shared" ref="M27:M57" si="2">IF(D27&lt;=0,0,1)</f>
        <v>0</v>
      </c>
      <c r="N27" s="10">
        <f t="shared" ref="N27:N57" si="3">IF(E27&lt;=0,0,1)</f>
        <v>0</v>
      </c>
      <c r="O27" s="10">
        <f t="shared" ref="O27:O57" si="4">IF(F27&lt;=0,0,1)</f>
        <v>0</v>
      </c>
      <c r="P27" s="10">
        <f t="shared" ref="P27:P57" si="5">IF(G27&lt;=0,0,1)</f>
        <v>0</v>
      </c>
      <c r="Q27" s="10">
        <f t="shared" ref="Q27:Q57" si="6">IF(H27&lt;=0,0,1)</f>
        <v>0</v>
      </c>
      <c r="R27" s="10">
        <f t="shared" ref="R27:R57" si="7">IF(I27&lt;=0,0,1)</f>
        <v>0</v>
      </c>
    </row>
    <row r="28" spans="1:18" x14ac:dyDescent="0.2">
      <c r="A28" s="2"/>
      <c r="B28" s="2"/>
      <c r="C28">
        <f t="shared" si="0"/>
        <v>0</v>
      </c>
      <c r="D28" s="7">
        <f>IF(C28=0,0,D23-C28)</f>
        <v>0</v>
      </c>
      <c r="E28" s="7">
        <f>IF(C28=0,0,E23-C28)</f>
        <v>0</v>
      </c>
      <c r="F28" s="7">
        <f>IF(C28=0,0,F23-C28)</f>
        <v>0</v>
      </c>
      <c r="G28" s="7">
        <f>IF(C28=0,0,G23-C28)</f>
        <v>0</v>
      </c>
      <c r="H28" s="7">
        <f>IF(C28=0,0,H23-C28)</f>
        <v>0</v>
      </c>
      <c r="I28" s="7">
        <f>IF(C28=0,0,I23-C28)</f>
        <v>0</v>
      </c>
      <c r="J28" s="8" t="s">
        <v>51</v>
      </c>
      <c r="L28" s="10">
        <f t="shared" si="1"/>
        <v>0</v>
      </c>
      <c r="M28" s="10">
        <f t="shared" si="2"/>
        <v>0</v>
      </c>
      <c r="N28" s="10">
        <f t="shared" si="3"/>
        <v>0</v>
      </c>
      <c r="O28" s="10">
        <f t="shared" si="4"/>
        <v>0</v>
      </c>
      <c r="P28" s="10">
        <f t="shared" si="5"/>
        <v>0</v>
      </c>
      <c r="Q28" s="10">
        <f t="shared" si="6"/>
        <v>0</v>
      </c>
      <c r="R28" s="10">
        <f t="shared" si="7"/>
        <v>0</v>
      </c>
    </row>
    <row r="29" spans="1:18" x14ac:dyDescent="0.2">
      <c r="A29" s="2"/>
      <c r="B29" s="2"/>
      <c r="C29">
        <f t="shared" si="0"/>
        <v>0</v>
      </c>
      <c r="D29" s="7">
        <f>IF(C29=0,0,D23-C29)</f>
        <v>0</v>
      </c>
      <c r="E29" s="7">
        <f>IF(C29=0,0,E23-C29)</f>
        <v>0</v>
      </c>
      <c r="F29" s="7">
        <f>IF(C29=0,0,F23-C29)</f>
        <v>0</v>
      </c>
      <c r="G29" s="7">
        <f>IF(C29=0,0,G23-C29)</f>
        <v>0</v>
      </c>
      <c r="H29" s="7">
        <f>IF(C29=0,0,H23-C29)</f>
        <v>0</v>
      </c>
      <c r="I29" s="7">
        <f>IF(C29=0,0,I23-C29)</f>
        <v>0</v>
      </c>
      <c r="J29" s="8" t="s">
        <v>52</v>
      </c>
      <c r="L29" s="10">
        <f t="shared" si="1"/>
        <v>0</v>
      </c>
      <c r="M29" s="10">
        <f t="shared" si="2"/>
        <v>0</v>
      </c>
      <c r="N29" s="10">
        <f t="shared" si="3"/>
        <v>0</v>
      </c>
      <c r="O29" s="10">
        <f t="shared" si="4"/>
        <v>0</v>
      </c>
      <c r="P29" s="10">
        <f t="shared" si="5"/>
        <v>0</v>
      </c>
      <c r="Q29" s="10">
        <f t="shared" si="6"/>
        <v>0</v>
      </c>
      <c r="R29" s="10">
        <f t="shared" si="7"/>
        <v>0</v>
      </c>
    </row>
    <row r="30" spans="1:18" x14ac:dyDescent="0.2">
      <c r="A30" s="2"/>
      <c r="B30" s="2"/>
      <c r="C30">
        <f t="shared" si="0"/>
        <v>0</v>
      </c>
      <c r="D30" s="7">
        <f>IF(C30=0,0,D23-C30)</f>
        <v>0</v>
      </c>
      <c r="E30" s="7">
        <f>IF(C30=0,0,E23-C30)</f>
        <v>0</v>
      </c>
      <c r="F30" s="7">
        <f>IF(C30=0,0,F23-C30)</f>
        <v>0</v>
      </c>
      <c r="G30" s="7">
        <f>IF(C30=0,0,G23-C30)</f>
        <v>0</v>
      </c>
      <c r="H30" s="7">
        <f>IF(C30=0,0,H23-C30)</f>
        <v>0</v>
      </c>
      <c r="I30" s="7">
        <f>IF(C30=0,0,I23-C30)</f>
        <v>0</v>
      </c>
      <c r="J30" s="8" t="s">
        <v>53</v>
      </c>
      <c r="L30" s="10">
        <f t="shared" si="1"/>
        <v>0</v>
      </c>
      <c r="M30" s="10">
        <f t="shared" si="2"/>
        <v>0</v>
      </c>
      <c r="N30" s="10">
        <f t="shared" si="3"/>
        <v>0</v>
      </c>
      <c r="O30" s="10">
        <f t="shared" si="4"/>
        <v>0</v>
      </c>
      <c r="P30" s="10">
        <f t="shared" si="5"/>
        <v>0</v>
      </c>
      <c r="Q30" s="10">
        <f t="shared" si="6"/>
        <v>0</v>
      </c>
      <c r="R30" s="10">
        <f t="shared" si="7"/>
        <v>0</v>
      </c>
    </row>
    <row r="31" spans="1:18" x14ac:dyDescent="0.2">
      <c r="A31" s="2"/>
      <c r="B31" s="2"/>
      <c r="C31">
        <f t="shared" si="0"/>
        <v>0</v>
      </c>
      <c r="D31" s="7">
        <f>IF(C31=0,0,D23-C31)</f>
        <v>0</v>
      </c>
      <c r="E31" s="7">
        <f>IF(C31=0,0,E23-C31)</f>
        <v>0</v>
      </c>
      <c r="F31" s="7">
        <f>IF(C31=0,0,F23-C31)</f>
        <v>0</v>
      </c>
      <c r="G31" s="7">
        <f>IF(C31=0,0,G23-C31)</f>
        <v>0</v>
      </c>
      <c r="H31" s="7">
        <f>IF(C31=0,0,H23-C31)</f>
        <v>0</v>
      </c>
      <c r="I31" s="7">
        <f>IF(C31=0,0,I23-C31)</f>
        <v>0</v>
      </c>
      <c r="J31" s="8" t="s">
        <v>54</v>
      </c>
      <c r="L31" s="10">
        <f t="shared" si="1"/>
        <v>0</v>
      </c>
      <c r="M31" s="10">
        <f t="shared" si="2"/>
        <v>0</v>
      </c>
      <c r="N31" s="10">
        <f t="shared" si="3"/>
        <v>0</v>
      </c>
      <c r="O31" s="10">
        <f t="shared" si="4"/>
        <v>0</v>
      </c>
      <c r="P31" s="10">
        <f t="shared" si="5"/>
        <v>0</v>
      </c>
      <c r="Q31" s="10">
        <f t="shared" si="6"/>
        <v>0</v>
      </c>
      <c r="R31" s="10">
        <f t="shared" si="7"/>
        <v>0</v>
      </c>
    </row>
    <row r="32" spans="1:18" x14ac:dyDescent="0.2">
      <c r="A32" s="2"/>
      <c r="B32" s="2"/>
      <c r="C32">
        <f t="shared" si="0"/>
        <v>0</v>
      </c>
      <c r="D32" s="7">
        <f>IF(C32=0,0,D23-C32)</f>
        <v>0</v>
      </c>
      <c r="E32" s="7">
        <f>IF(C32=0,0,E23-C32)</f>
        <v>0</v>
      </c>
      <c r="F32" s="7">
        <f>IF(C32=0,0,F23-C32)</f>
        <v>0</v>
      </c>
      <c r="G32" s="7">
        <f>IF(C32=0,0,G23-C32)</f>
        <v>0</v>
      </c>
      <c r="H32" s="7">
        <f>IF(C32=0,0,H23-C32)</f>
        <v>0</v>
      </c>
      <c r="I32" s="7">
        <f>IF(C32=0,0,I23-C32)</f>
        <v>0</v>
      </c>
      <c r="J32" s="8" t="s">
        <v>55</v>
      </c>
      <c r="L32" s="10">
        <f t="shared" si="1"/>
        <v>0</v>
      </c>
      <c r="M32" s="10">
        <f t="shared" si="2"/>
        <v>0</v>
      </c>
      <c r="N32" s="10">
        <f t="shared" si="3"/>
        <v>0</v>
      </c>
      <c r="O32" s="10">
        <f t="shared" si="4"/>
        <v>0</v>
      </c>
      <c r="P32" s="10">
        <f t="shared" si="5"/>
        <v>0</v>
      </c>
      <c r="Q32" s="10">
        <f t="shared" si="6"/>
        <v>0</v>
      </c>
      <c r="R32" s="10">
        <f t="shared" si="7"/>
        <v>0</v>
      </c>
    </row>
    <row r="33" spans="1:18" x14ac:dyDescent="0.2">
      <c r="A33" s="2"/>
      <c r="B33" s="2"/>
      <c r="C33">
        <f t="shared" si="0"/>
        <v>0</v>
      </c>
      <c r="D33" s="7">
        <f>IF(C33=0,0,D23-C33)</f>
        <v>0</v>
      </c>
      <c r="E33" s="7">
        <f>IF(C33=0,0,E23-C33)</f>
        <v>0</v>
      </c>
      <c r="F33" s="7">
        <f>IF(C33=0,0,F23-C33)</f>
        <v>0</v>
      </c>
      <c r="G33" s="7">
        <f>IF(C33=0,0,G23-C33)</f>
        <v>0</v>
      </c>
      <c r="H33" s="7">
        <f>IF(C33=0,0,H23-C33)</f>
        <v>0</v>
      </c>
      <c r="I33" s="7">
        <f>IF(C33=0,0,I23-C33)</f>
        <v>0</v>
      </c>
      <c r="J33" s="8" t="s">
        <v>56</v>
      </c>
      <c r="L33" s="10">
        <f t="shared" si="1"/>
        <v>0</v>
      </c>
      <c r="M33" s="10">
        <f t="shared" si="2"/>
        <v>0</v>
      </c>
      <c r="N33" s="10">
        <f t="shared" si="3"/>
        <v>0</v>
      </c>
      <c r="O33" s="10">
        <f t="shared" si="4"/>
        <v>0</v>
      </c>
      <c r="P33" s="10">
        <f t="shared" si="5"/>
        <v>0</v>
      </c>
      <c r="Q33" s="10">
        <f t="shared" si="6"/>
        <v>0</v>
      </c>
      <c r="R33" s="10">
        <f t="shared" si="7"/>
        <v>0</v>
      </c>
    </row>
    <row r="34" spans="1:18" x14ac:dyDescent="0.2">
      <c r="A34" s="2"/>
      <c r="B34" s="2"/>
      <c r="C34">
        <f t="shared" si="0"/>
        <v>0</v>
      </c>
      <c r="D34" s="7">
        <f>IF(C34=0,0,D23-C34)</f>
        <v>0</v>
      </c>
      <c r="E34" s="7">
        <f>IF(C34=0,0,E23-C34)</f>
        <v>0</v>
      </c>
      <c r="F34" s="7">
        <f>IF(C34=0,0,F23-C34)</f>
        <v>0</v>
      </c>
      <c r="G34" s="7">
        <f>IF(C34=0,0,G23-C34)</f>
        <v>0</v>
      </c>
      <c r="H34" s="7">
        <f>IF(C34=0,0,H23-C34)</f>
        <v>0</v>
      </c>
      <c r="I34" s="7">
        <f>IF(C34=0,0,I23-C34)</f>
        <v>0</v>
      </c>
      <c r="J34" s="8" t="s">
        <v>57</v>
      </c>
      <c r="L34" s="10">
        <f t="shared" si="1"/>
        <v>0</v>
      </c>
      <c r="M34" s="10">
        <f t="shared" si="2"/>
        <v>0</v>
      </c>
      <c r="N34" s="10">
        <f t="shared" si="3"/>
        <v>0</v>
      </c>
      <c r="O34" s="10">
        <f t="shared" si="4"/>
        <v>0</v>
      </c>
      <c r="P34" s="10">
        <f t="shared" si="5"/>
        <v>0</v>
      </c>
      <c r="Q34" s="10">
        <f t="shared" si="6"/>
        <v>0</v>
      </c>
      <c r="R34" s="10">
        <f t="shared" si="7"/>
        <v>0</v>
      </c>
    </row>
    <row r="35" spans="1:18" x14ac:dyDescent="0.2">
      <c r="A35" s="2"/>
      <c r="B35" s="2"/>
      <c r="C35">
        <f t="shared" si="0"/>
        <v>0</v>
      </c>
      <c r="D35" s="7">
        <f>IF(C35=0,0,D23-C35)</f>
        <v>0</v>
      </c>
      <c r="E35" s="7">
        <f>IF(C35=0,0,E23-C35)</f>
        <v>0</v>
      </c>
      <c r="F35" s="7">
        <f>IF(C35=0,0,F23-C35)</f>
        <v>0</v>
      </c>
      <c r="G35" s="7">
        <f>IF(C35=0,0,G23-C35)</f>
        <v>0</v>
      </c>
      <c r="H35" s="7">
        <f>IF(C35=0,0,H23-C35)</f>
        <v>0</v>
      </c>
      <c r="I35" s="7">
        <f>IF(C35=0,0,I23-C35)</f>
        <v>0</v>
      </c>
      <c r="J35" s="8" t="s">
        <v>58</v>
      </c>
      <c r="L35" s="10">
        <f t="shared" si="1"/>
        <v>0</v>
      </c>
      <c r="M35" s="10">
        <f t="shared" si="2"/>
        <v>0</v>
      </c>
      <c r="N35" s="10">
        <f t="shared" si="3"/>
        <v>0</v>
      </c>
      <c r="O35" s="10">
        <f t="shared" si="4"/>
        <v>0</v>
      </c>
      <c r="P35" s="10">
        <f t="shared" si="5"/>
        <v>0</v>
      </c>
      <c r="Q35" s="10">
        <f t="shared" si="6"/>
        <v>0</v>
      </c>
      <c r="R35" s="10">
        <f t="shared" si="7"/>
        <v>0</v>
      </c>
    </row>
    <row r="36" spans="1:18" x14ac:dyDescent="0.2">
      <c r="A36" s="2"/>
      <c r="B36" s="2"/>
      <c r="C36">
        <f t="shared" si="0"/>
        <v>0</v>
      </c>
      <c r="D36" s="7">
        <f>IF(C36=0,0,D23-C36)</f>
        <v>0</v>
      </c>
      <c r="E36" s="7">
        <f>IF(C36=0,0,E23-C36)</f>
        <v>0</v>
      </c>
      <c r="F36" s="7">
        <f>IF(C36=0,0,F23-C36)</f>
        <v>0</v>
      </c>
      <c r="G36" s="7">
        <f>IF(C36=0,0,G23-C36)</f>
        <v>0</v>
      </c>
      <c r="H36" s="7">
        <f>IF(C36=0,0,H23-C36)</f>
        <v>0</v>
      </c>
      <c r="I36" s="7">
        <f>IF(C36=0,0,I23-C36)</f>
        <v>0</v>
      </c>
      <c r="J36" s="8" t="s">
        <v>59</v>
      </c>
      <c r="L36" s="10">
        <f t="shared" si="1"/>
        <v>0</v>
      </c>
      <c r="M36" s="10">
        <f t="shared" si="2"/>
        <v>0</v>
      </c>
      <c r="N36" s="10">
        <f t="shared" si="3"/>
        <v>0</v>
      </c>
      <c r="O36" s="10">
        <f t="shared" si="4"/>
        <v>0</v>
      </c>
      <c r="P36" s="10">
        <f t="shared" si="5"/>
        <v>0</v>
      </c>
      <c r="Q36" s="10">
        <f t="shared" si="6"/>
        <v>0</v>
      </c>
      <c r="R36" s="10">
        <f t="shared" si="7"/>
        <v>0</v>
      </c>
    </row>
    <row r="37" spans="1:18" x14ac:dyDescent="0.2">
      <c r="A37" s="2"/>
      <c r="B37" s="2"/>
      <c r="C37">
        <f t="shared" si="0"/>
        <v>0</v>
      </c>
      <c r="D37" s="7">
        <f>IF(C37=0,0,D23-C37)</f>
        <v>0</v>
      </c>
      <c r="E37" s="7">
        <f>IF(C37=0,0,E23-C37)</f>
        <v>0</v>
      </c>
      <c r="F37" s="7">
        <f>IF(C37=0,0,F23-C37)</f>
        <v>0</v>
      </c>
      <c r="G37" s="7">
        <f>IF(C37=0,0,G23-C37)</f>
        <v>0</v>
      </c>
      <c r="H37" s="7">
        <f>IF(C37=0,0,H23-C37)</f>
        <v>0</v>
      </c>
      <c r="I37" s="7">
        <f>IF(C37=0,0,I23-C37)</f>
        <v>0</v>
      </c>
      <c r="J37" s="8" t="s">
        <v>60</v>
      </c>
      <c r="L37" s="10">
        <f t="shared" si="1"/>
        <v>0</v>
      </c>
      <c r="M37" s="10">
        <f t="shared" si="2"/>
        <v>0</v>
      </c>
      <c r="N37" s="10">
        <f t="shared" si="3"/>
        <v>0</v>
      </c>
      <c r="O37" s="10">
        <f t="shared" si="4"/>
        <v>0</v>
      </c>
      <c r="P37" s="10">
        <f t="shared" si="5"/>
        <v>0</v>
      </c>
      <c r="Q37" s="10">
        <f t="shared" si="6"/>
        <v>0</v>
      </c>
      <c r="R37" s="10">
        <f t="shared" si="7"/>
        <v>0</v>
      </c>
    </row>
    <row r="38" spans="1:18" x14ac:dyDescent="0.2">
      <c r="A38" s="2"/>
      <c r="B38" s="2"/>
      <c r="C38">
        <f t="shared" si="0"/>
        <v>0</v>
      </c>
      <c r="D38" s="7">
        <f>IF(C38=0,0,D23-C38)</f>
        <v>0</v>
      </c>
      <c r="E38" s="7">
        <f>IF(C38=0,0,E23-C38)</f>
        <v>0</v>
      </c>
      <c r="F38" s="7">
        <f>IF(C38=0,0,F23-C38)</f>
        <v>0</v>
      </c>
      <c r="G38" s="7">
        <f>IF(C38=0,0,G23-C38)</f>
        <v>0</v>
      </c>
      <c r="H38" s="7">
        <f>IF(C38=0,0,H23-C38)</f>
        <v>0</v>
      </c>
      <c r="I38" s="7">
        <f>IF(C38=0,0,I23-C38)</f>
        <v>0</v>
      </c>
      <c r="J38" s="8" t="s">
        <v>61</v>
      </c>
      <c r="L38" s="10">
        <f t="shared" si="1"/>
        <v>0</v>
      </c>
      <c r="M38" s="10">
        <f t="shared" si="2"/>
        <v>0</v>
      </c>
      <c r="N38" s="10">
        <f t="shared" si="3"/>
        <v>0</v>
      </c>
      <c r="O38" s="10">
        <f t="shared" si="4"/>
        <v>0</v>
      </c>
      <c r="P38" s="10">
        <f t="shared" si="5"/>
        <v>0</v>
      </c>
      <c r="Q38" s="10">
        <f t="shared" si="6"/>
        <v>0</v>
      </c>
      <c r="R38" s="10">
        <f t="shared" si="7"/>
        <v>0</v>
      </c>
    </row>
    <row r="39" spans="1:18" x14ac:dyDescent="0.2">
      <c r="A39" s="2"/>
      <c r="B39" s="2"/>
      <c r="C39">
        <f t="shared" si="0"/>
        <v>0</v>
      </c>
      <c r="D39" s="7">
        <f>IF(C39=0,0,D23-C39)</f>
        <v>0</v>
      </c>
      <c r="E39" s="7">
        <f>IF(C39=0,0,E23-C39)</f>
        <v>0</v>
      </c>
      <c r="F39" s="7">
        <f>IF(C39=0,0,F23-C39)</f>
        <v>0</v>
      </c>
      <c r="G39" s="7">
        <f>IF(C39=0,0,G23-C39)</f>
        <v>0</v>
      </c>
      <c r="H39" s="7">
        <f>IF(C39=0,0,H23-C39)</f>
        <v>0</v>
      </c>
      <c r="I39" s="7">
        <f>IF(C39=0,0,I23-C39)</f>
        <v>0</v>
      </c>
      <c r="J39" s="8" t="s">
        <v>62</v>
      </c>
      <c r="L39" s="10">
        <f t="shared" si="1"/>
        <v>0</v>
      </c>
      <c r="M39" s="10">
        <f t="shared" si="2"/>
        <v>0</v>
      </c>
      <c r="N39" s="10">
        <f t="shared" si="3"/>
        <v>0</v>
      </c>
      <c r="O39" s="10">
        <f t="shared" si="4"/>
        <v>0</v>
      </c>
      <c r="P39" s="10">
        <f t="shared" si="5"/>
        <v>0</v>
      </c>
      <c r="Q39" s="10">
        <f t="shared" si="6"/>
        <v>0</v>
      </c>
      <c r="R39" s="10">
        <f t="shared" si="7"/>
        <v>0</v>
      </c>
    </row>
    <row r="40" spans="1:18" x14ac:dyDescent="0.2">
      <c r="A40" s="2"/>
      <c r="B40" s="2"/>
      <c r="C40">
        <f t="shared" si="0"/>
        <v>0</v>
      </c>
      <c r="D40" s="7">
        <f>IF(C40=0,0,D23-C40)</f>
        <v>0</v>
      </c>
      <c r="E40" s="7">
        <f>IF(C40=0,0,E23-C40)</f>
        <v>0</v>
      </c>
      <c r="F40" s="7">
        <f>IF(C40=0,0,F23-C40)</f>
        <v>0</v>
      </c>
      <c r="G40" s="7">
        <f>IF(C40=0,0,G23-C40)</f>
        <v>0</v>
      </c>
      <c r="H40" s="7">
        <f>IF(C40=0,0,H23-C40)</f>
        <v>0</v>
      </c>
      <c r="I40" s="7">
        <f>IF(C40=0,0,I23-C40)</f>
        <v>0</v>
      </c>
      <c r="J40" s="8" t="s">
        <v>63</v>
      </c>
      <c r="L40" s="10">
        <f t="shared" si="1"/>
        <v>0</v>
      </c>
      <c r="M40" s="10">
        <f t="shared" si="2"/>
        <v>0</v>
      </c>
      <c r="N40" s="10">
        <f t="shared" si="3"/>
        <v>0</v>
      </c>
      <c r="O40" s="10">
        <f t="shared" si="4"/>
        <v>0</v>
      </c>
      <c r="P40" s="10">
        <f t="shared" si="5"/>
        <v>0</v>
      </c>
      <c r="Q40" s="10">
        <f t="shared" si="6"/>
        <v>0</v>
      </c>
      <c r="R40" s="10">
        <f t="shared" si="7"/>
        <v>0</v>
      </c>
    </row>
    <row r="41" spans="1:18" x14ac:dyDescent="0.2">
      <c r="A41" s="2"/>
      <c r="B41" s="2"/>
      <c r="C41">
        <f t="shared" si="0"/>
        <v>0</v>
      </c>
      <c r="D41" s="7">
        <f>IF(C41=0,0,D23-C41)</f>
        <v>0</v>
      </c>
      <c r="E41" s="7">
        <f>IF(C41=0,0,E23-C41)</f>
        <v>0</v>
      </c>
      <c r="F41" s="7">
        <f>IF(C41=0,0,F23-C41)</f>
        <v>0</v>
      </c>
      <c r="G41" s="7">
        <f>IF(C41=0,0,G23-C41)</f>
        <v>0</v>
      </c>
      <c r="H41" s="7">
        <f>IF(C41=0,0,H23-C41)</f>
        <v>0</v>
      </c>
      <c r="I41" s="7">
        <f>IF(C41=0,0,I23-C41)</f>
        <v>0</v>
      </c>
      <c r="J41" s="8" t="s">
        <v>64</v>
      </c>
      <c r="L41" s="10">
        <f t="shared" si="1"/>
        <v>0</v>
      </c>
      <c r="M41" s="10">
        <f t="shared" si="2"/>
        <v>0</v>
      </c>
      <c r="N41" s="10">
        <f t="shared" si="3"/>
        <v>0</v>
      </c>
      <c r="O41" s="10">
        <f t="shared" si="4"/>
        <v>0</v>
      </c>
      <c r="P41" s="10">
        <f t="shared" si="5"/>
        <v>0</v>
      </c>
      <c r="Q41" s="10">
        <f t="shared" si="6"/>
        <v>0</v>
      </c>
      <c r="R41" s="10">
        <f t="shared" si="7"/>
        <v>0</v>
      </c>
    </row>
    <row r="42" spans="1:18" x14ac:dyDescent="0.2">
      <c r="A42" s="2"/>
      <c r="B42" s="2"/>
      <c r="C42">
        <f t="shared" si="0"/>
        <v>0</v>
      </c>
      <c r="D42" s="7">
        <f>IF(C42=0,0,D23-C42)</f>
        <v>0</v>
      </c>
      <c r="E42" s="7">
        <f>IF(C42=0,0,E23-C42)</f>
        <v>0</v>
      </c>
      <c r="F42" s="7">
        <f>IF(C42=0,0,F23-C42)</f>
        <v>0</v>
      </c>
      <c r="G42" s="7">
        <f>IF(C42=0,0,G23-C42)</f>
        <v>0</v>
      </c>
      <c r="H42" s="7">
        <f>IF(C42=0,0,H23-C42)</f>
        <v>0</v>
      </c>
      <c r="I42" s="7">
        <f>IF(C42=0,0,I23-C42)</f>
        <v>0</v>
      </c>
      <c r="J42" s="8" t="s">
        <v>65</v>
      </c>
      <c r="L42" s="10">
        <f t="shared" si="1"/>
        <v>0</v>
      </c>
      <c r="M42" s="10">
        <f t="shared" si="2"/>
        <v>0</v>
      </c>
      <c r="N42" s="10">
        <f t="shared" si="3"/>
        <v>0</v>
      </c>
      <c r="O42" s="10">
        <f t="shared" si="4"/>
        <v>0</v>
      </c>
      <c r="P42" s="10">
        <f t="shared" si="5"/>
        <v>0</v>
      </c>
      <c r="Q42" s="10">
        <f t="shared" si="6"/>
        <v>0</v>
      </c>
      <c r="R42" s="10">
        <f t="shared" si="7"/>
        <v>0</v>
      </c>
    </row>
    <row r="43" spans="1:18" x14ac:dyDescent="0.2">
      <c r="A43" s="2"/>
      <c r="B43" s="2"/>
      <c r="C43">
        <f t="shared" si="0"/>
        <v>0</v>
      </c>
      <c r="D43" s="7">
        <f>IF(C43=0,0,D23-C43)</f>
        <v>0</v>
      </c>
      <c r="E43" s="7">
        <f>IF(C43=0,0,E23-C43)</f>
        <v>0</v>
      </c>
      <c r="F43" s="7">
        <f>IF(C43=0,0,F23-C43)</f>
        <v>0</v>
      </c>
      <c r="G43" s="7">
        <f>IF(C43=0,0,G23-C43)</f>
        <v>0</v>
      </c>
      <c r="H43" s="7">
        <f>IF(C43=0,0,H23-C43)</f>
        <v>0</v>
      </c>
      <c r="I43" s="7">
        <f>IF(C43=0,0,I23-C43)</f>
        <v>0</v>
      </c>
      <c r="J43" s="8" t="s">
        <v>66</v>
      </c>
      <c r="L43" s="10">
        <f t="shared" si="1"/>
        <v>0</v>
      </c>
      <c r="M43" s="10">
        <f t="shared" si="2"/>
        <v>0</v>
      </c>
      <c r="N43" s="10">
        <f t="shared" si="3"/>
        <v>0</v>
      </c>
      <c r="O43" s="10">
        <f t="shared" si="4"/>
        <v>0</v>
      </c>
      <c r="P43" s="10">
        <f t="shared" si="5"/>
        <v>0</v>
      </c>
      <c r="Q43" s="10">
        <f t="shared" si="6"/>
        <v>0</v>
      </c>
      <c r="R43" s="10">
        <f t="shared" si="7"/>
        <v>0</v>
      </c>
    </row>
    <row r="44" spans="1:18" x14ac:dyDescent="0.2">
      <c r="A44" s="2"/>
      <c r="B44" s="2"/>
      <c r="C44">
        <f t="shared" si="0"/>
        <v>0</v>
      </c>
      <c r="D44" s="7">
        <f>IF(C44=0,0,D23-C44)</f>
        <v>0</v>
      </c>
      <c r="E44" s="7">
        <f>IF(C44=0,0,E23-C44)</f>
        <v>0</v>
      </c>
      <c r="F44" s="7">
        <f>IF(C44=0,0,F23-C44)</f>
        <v>0</v>
      </c>
      <c r="G44" s="7">
        <f>IF(C44=0,0,G23-C44)</f>
        <v>0</v>
      </c>
      <c r="H44" s="7">
        <f>IF(C44=0,0,H23-C44)</f>
        <v>0</v>
      </c>
      <c r="I44" s="7">
        <f>IF(C44=0,0,I23-C44)</f>
        <v>0</v>
      </c>
      <c r="J44" s="8" t="s">
        <v>67</v>
      </c>
      <c r="L44" s="10">
        <f t="shared" si="1"/>
        <v>0</v>
      </c>
      <c r="M44" s="10">
        <f t="shared" si="2"/>
        <v>0</v>
      </c>
      <c r="N44" s="10">
        <f t="shared" si="3"/>
        <v>0</v>
      </c>
      <c r="O44" s="10">
        <f t="shared" si="4"/>
        <v>0</v>
      </c>
      <c r="P44" s="10">
        <f t="shared" si="5"/>
        <v>0</v>
      </c>
      <c r="Q44" s="10">
        <f t="shared" si="6"/>
        <v>0</v>
      </c>
      <c r="R44" s="10">
        <f t="shared" si="7"/>
        <v>0</v>
      </c>
    </row>
    <row r="45" spans="1:18" x14ac:dyDescent="0.2">
      <c r="A45" s="2"/>
      <c r="B45" s="2"/>
      <c r="C45">
        <f t="shared" si="0"/>
        <v>0</v>
      </c>
      <c r="D45" s="7">
        <f>IF(C45=0,0,D23-C45)</f>
        <v>0</v>
      </c>
      <c r="E45" s="7">
        <f>IF(C45=0,0,E23-C45)</f>
        <v>0</v>
      </c>
      <c r="F45" s="7">
        <f>IF(C45=0,0,F23-C45)</f>
        <v>0</v>
      </c>
      <c r="G45" s="7">
        <f>IF(C45=0,0,G23-C45)</f>
        <v>0</v>
      </c>
      <c r="H45" s="7">
        <f>IF(C45=0,0,H23-C45)</f>
        <v>0</v>
      </c>
      <c r="I45" s="7">
        <f>IF(C45=0,0,I23-C45)</f>
        <v>0</v>
      </c>
      <c r="J45" s="8" t="s">
        <v>68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4"/>
        <v>0</v>
      </c>
      <c r="P45" s="10">
        <f t="shared" si="5"/>
        <v>0</v>
      </c>
      <c r="Q45" s="10">
        <f t="shared" si="6"/>
        <v>0</v>
      </c>
      <c r="R45" s="10">
        <f t="shared" si="7"/>
        <v>0</v>
      </c>
    </row>
    <row r="46" spans="1:18" x14ac:dyDescent="0.2">
      <c r="A46" s="2"/>
      <c r="B46" s="2"/>
      <c r="C46">
        <f t="shared" si="0"/>
        <v>0</v>
      </c>
      <c r="D46" s="7">
        <f>IF(C46=0,0,D23-C46)</f>
        <v>0</v>
      </c>
      <c r="E46" s="7">
        <f>IF(C46=0,0,E23-C46)</f>
        <v>0</v>
      </c>
      <c r="F46" s="7">
        <f>IF(C46=0,0,F23-C46)</f>
        <v>0</v>
      </c>
      <c r="G46" s="7">
        <f>IF(C46=0,0,G23-C46)</f>
        <v>0</v>
      </c>
      <c r="H46" s="7">
        <f>IF(C46=0,0,H23-C46)</f>
        <v>0</v>
      </c>
      <c r="I46" s="7">
        <f>IF(C46=0,0,I23-C46)</f>
        <v>0</v>
      </c>
      <c r="J46" s="8" t="s">
        <v>69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  <c r="Q46" s="10">
        <f t="shared" si="6"/>
        <v>0</v>
      </c>
      <c r="R46" s="10">
        <f t="shared" si="7"/>
        <v>0</v>
      </c>
    </row>
    <row r="47" spans="1:18" x14ac:dyDescent="0.2">
      <c r="A47" s="2"/>
      <c r="B47" s="2"/>
      <c r="C47">
        <f t="shared" si="0"/>
        <v>0</v>
      </c>
      <c r="D47" s="7">
        <f>IF(C47=0,0,D23-C47)</f>
        <v>0</v>
      </c>
      <c r="E47" s="7">
        <f>IF(C47=0,0,E23-C47)</f>
        <v>0</v>
      </c>
      <c r="F47" s="7">
        <f>IF(C47=0,0,F23-C47)</f>
        <v>0</v>
      </c>
      <c r="G47" s="7">
        <f>IF(C47=0,0,G23-C47)</f>
        <v>0</v>
      </c>
      <c r="H47" s="7">
        <f>IF(C47=0,0,H23-C47)</f>
        <v>0</v>
      </c>
      <c r="I47" s="7">
        <f>IF(C47=0,0,I23-C47)</f>
        <v>0</v>
      </c>
      <c r="J47" s="8" t="s">
        <v>70</v>
      </c>
      <c r="L47" s="10">
        <f t="shared" si="1"/>
        <v>0</v>
      </c>
      <c r="M47" s="10">
        <f t="shared" si="2"/>
        <v>0</v>
      </c>
      <c r="N47" s="10">
        <f t="shared" si="3"/>
        <v>0</v>
      </c>
      <c r="O47" s="10">
        <f t="shared" si="4"/>
        <v>0</v>
      </c>
      <c r="P47" s="10">
        <f t="shared" si="5"/>
        <v>0</v>
      </c>
      <c r="Q47" s="10">
        <f t="shared" si="6"/>
        <v>0</v>
      </c>
      <c r="R47" s="10">
        <f t="shared" si="7"/>
        <v>0</v>
      </c>
    </row>
    <row r="48" spans="1:18" x14ac:dyDescent="0.2">
      <c r="A48" s="2"/>
      <c r="B48" s="2"/>
      <c r="C48">
        <f t="shared" si="0"/>
        <v>0</v>
      </c>
      <c r="D48" s="7">
        <f>IF(C48=0,0,D23-C48)</f>
        <v>0</v>
      </c>
      <c r="E48" s="7">
        <f>IF(C48=0,0,E23-C48)</f>
        <v>0</v>
      </c>
      <c r="F48" s="7">
        <f>IF(C48=0,0,F23-C48)</f>
        <v>0</v>
      </c>
      <c r="G48" s="7">
        <f>IF(C48=0,0,G23-C48)</f>
        <v>0</v>
      </c>
      <c r="H48" s="7">
        <f>IF(C48=0,0,H23-C48)</f>
        <v>0</v>
      </c>
      <c r="I48" s="7">
        <f>IF(C48=0,0,I23-C48)</f>
        <v>0</v>
      </c>
      <c r="J48" s="8" t="s">
        <v>71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  <c r="Q48" s="10">
        <f t="shared" si="6"/>
        <v>0</v>
      </c>
      <c r="R48" s="10">
        <f t="shared" si="7"/>
        <v>0</v>
      </c>
    </row>
    <row r="49" spans="1:18" x14ac:dyDescent="0.2">
      <c r="A49" s="2"/>
      <c r="B49" s="2"/>
      <c r="C49">
        <f t="shared" si="0"/>
        <v>0</v>
      </c>
      <c r="D49" s="7">
        <f>IF(C49=0,0,D23-C49)</f>
        <v>0</v>
      </c>
      <c r="E49" s="7">
        <f>IF(C49=0,0,E23-C49)</f>
        <v>0</v>
      </c>
      <c r="F49" s="7">
        <f>IF(C49=0,0,F23-C49)</f>
        <v>0</v>
      </c>
      <c r="G49" s="7">
        <f>IF(C49=0,0,G23-C49)</f>
        <v>0</v>
      </c>
      <c r="H49" s="7">
        <f>IF(C49=0,0,H23-C49)</f>
        <v>0</v>
      </c>
      <c r="I49" s="7">
        <f>IF(C49=0,0,I23-C49)</f>
        <v>0</v>
      </c>
      <c r="J49" s="8" t="s">
        <v>72</v>
      </c>
      <c r="L49" s="10">
        <f t="shared" si="1"/>
        <v>0</v>
      </c>
      <c r="M49" s="10">
        <f t="shared" si="2"/>
        <v>0</v>
      </c>
      <c r="N49" s="10">
        <f t="shared" si="3"/>
        <v>0</v>
      </c>
      <c r="O49" s="10">
        <f t="shared" si="4"/>
        <v>0</v>
      </c>
      <c r="P49" s="10">
        <f t="shared" si="5"/>
        <v>0</v>
      </c>
      <c r="Q49" s="10">
        <f t="shared" si="6"/>
        <v>0</v>
      </c>
      <c r="R49" s="10">
        <f t="shared" si="7"/>
        <v>0</v>
      </c>
    </row>
    <row r="50" spans="1:18" x14ac:dyDescent="0.2">
      <c r="A50" s="2"/>
      <c r="B50" s="2"/>
      <c r="C50">
        <f t="shared" si="0"/>
        <v>0</v>
      </c>
      <c r="D50" s="7">
        <f>IF(C50=0,0,D23-C50)</f>
        <v>0</v>
      </c>
      <c r="E50" s="7">
        <f>IF(C50=0,0,E23-C50)</f>
        <v>0</v>
      </c>
      <c r="F50" s="7">
        <f>IF(C50=0,0,F23-C50)</f>
        <v>0</v>
      </c>
      <c r="G50" s="7">
        <f>IF(C50=0,0,G23-C50)</f>
        <v>0</v>
      </c>
      <c r="H50" s="7">
        <f>IF(C50=0,0,H23-C50)</f>
        <v>0</v>
      </c>
      <c r="I50" s="7">
        <f>IF(C50=0,0,I23-C50)</f>
        <v>0</v>
      </c>
      <c r="J50" s="8" t="s">
        <v>73</v>
      </c>
      <c r="L50" s="10">
        <f t="shared" si="1"/>
        <v>0</v>
      </c>
      <c r="M50" s="10">
        <f t="shared" si="2"/>
        <v>0</v>
      </c>
      <c r="N50" s="10">
        <f t="shared" si="3"/>
        <v>0</v>
      </c>
      <c r="O50" s="10">
        <f t="shared" si="4"/>
        <v>0</v>
      </c>
      <c r="P50" s="10">
        <f t="shared" si="5"/>
        <v>0</v>
      </c>
      <c r="Q50" s="10">
        <f t="shared" si="6"/>
        <v>0</v>
      </c>
      <c r="R50" s="10">
        <f t="shared" si="7"/>
        <v>0</v>
      </c>
    </row>
    <row r="51" spans="1:18" x14ac:dyDescent="0.2">
      <c r="A51" s="2"/>
      <c r="B51" s="2"/>
      <c r="C51">
        <f t="shared" si="0"/>
        <v>0</v>
      </c>
      <c r="D51" s="7">
        <f>IF(C51=0,0,D23-C51)</f>
        <v>0</v>
      </c>
      <c r="E51" s="7">
        <f>IF(C51=0,0,E23-C51)</f>
        <v>0</v>
      </c>
      <c r="F51" s="7">
        <f>IF(C51=0,0,F23-C51)</f>
        <v>0</v>
      </c>
      <c r="G51" s="7">
        <f>IF(C51=0,0,G23-C51)</f>
        <v>0</v>
      </c>
      <c r="H51" s="7">
        <f>IF(C51=0,0,H23-C51)</f>
        <v>0</v>
      </c>
      <c r="I51" s="7">
        <f>IF(C51=0,0,I23-C51)</f>
        <v>0</v>
      </c>
      <c r="J51" s="8" t="s">
        <v>74</v>
      </c>
      <c r="L51" s="10">
        <f t="shared" si="1"/>
        <v>0</v>
      </c>
      <c r="M51" s="10">
        <f t="shared" si="2"/>
        <v>0</v>
      </c>
      <c r="N51" s="10">
        <f t="shared" si="3"/>
        <v>0</v>
      </c>
      <c r="O51" s="10">
        <f t="shared" si="4"/>
        <v>0</v>
      </c>
      <c r="P51" s="10">
        <f t="shared" si="5"/>
        <v>0</v>
      </c>
      <c r="Q51" s="10">
        <f t="shared" si="6"/>
        <v>0</v>
      </c>
      <c r="R51" s="10">
        <f t="shared" si="7"/>
        <v>0</v>
      </c>
    </row>
    <row r="52" spans="1:18" x14ac:dyDescent="0.2">
      <c r="A52" s="2"/>
      <c r="B52" s="2"/>
      <c r="C52">
        <f t="shared" si="0"/>
        <v>0</v>
      </c>
      <c r="D52" s="7">
        <f>IF(C52=0,0,D23-C52)</f>
        <v>0</v>
      </c>
      <c r="E52" s="7">
        <f>IF(C52=0,0,E23-C52)</f>
        <v>0</v>
      </c>
      <c r="F52" s="7">
        <f>IF(C52=0,0,F23-C52)</f>
        <v>0</v>
      </c>
      <c r="G52" s="7">
        <f>IF(C52=0,0,G23-C52)</f>
        <v>0</v>
      </c>
      <c r="H52" s="7">
        <f>IF(C52=0,0,H23-C52)</f>
        <v>0</v>
      </c>
      <c r="I52" s="7">
        <f>IF(C52=0,0,I23-C52)</f>
        <v>0</v>
      </c>
      <c r="J52" s="8" t="s">
        <v>75</v>
      </c>
      <c r="L52" s="10">
        <f t="shared" si="1"/>
        <v>0</v>
      </c>
      <c r="M52" s="10">
        <f t="shared" si="2"/>
        <v>0</v>
      </c>
      <c r="N52" s="10">
        <f t="shared" si="3"/>
        <v>0</v>
      </c>
      <c r="O52" s="10">
        <f t="shared" si="4"/>
        <v>0</v>
      </c>
      <c r="P52" s="10">
        <f t="shared" si="5"/>
        <v>0</v>
      </c>
      <c r="Q52" s="10">
        <f t="shared" si="6"/>
        <v>0</v>
      </c>
      <c r="R52" s="10">
        <f t="shared" si="7"/>
        <v>0</v>
      </c>
    </row>
    <row r="53" spans="1:18" x14ac:dyDescent="0.2">
      <c r="A53" s="2"/>
      <c r="B53" s="2"/>
      <c r="C53">
        <f t="shared" si="0"/>
        <v>0</v>
      </c>
      <c r="D53" s="7">
        <f>IF(C53=0,0,D23-C53)</f>
        <v>0</v>
      </c>
      <c r="E53" s="7">
        <f>IF(C53=0,0,E23-C53)</f>
        <v>0</v>
      </c>
      <c r="F53" s="7">
        <f>IF(C53=0,0,F23-C53)</f>
        <v>0</v>
      </c>
      <c r="G53" s="7">
        <f>IF(C53=0,0,G23-C53)</f>
        <v>0</v>
      </c>
      <c r="H53" s="7">
        <f>IF(C53=0,0,H23-C53)</f>
        <v>0</v>
      </c>
      <c r="I53" s="7">
        <f>IF(C53=0,0,I23-C53)</f>
        <v>0</v>
      </c>
      <c r="J53" s="8" t="s">
        <v>76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  <c r="Q53" s="10">
        <f t="shared" si="6"/>
        <v>0</v>
      </c>
      <c r="R53" s="10">
        <f t="shared" si="7"/>
        <v>0</v>
      </c>
    </row>
    <row r="54" spans="1:18" x14ac:dyDescent="0.2">
      <c r="A54" s="2"/>
      <c r="B54" s="2"/>
      <c r="C54">
        <f t="shared" si="0"/>
        <v>0</v>
      </c>
      <c r="D54" s="7">
        <f>IF(C54=0,0,D23-C54)</f>
        <v>0</v>
      </c>
      <c r="E54" s="7">
        <f>IF(C54=0,0,E23-C54)</f>
        <v>0</v>
      </c>
      <c r="F54" s="7">
        <f>IF(C54=0,0,F23-C54)</f>
        <v>0</v>
      </c>
      <c r="G54" s="7">
        <f>IF(C54=0,0,G23-C54)</f>
        <v>0</v>
      </c>
      <c r="H54" s="7">
        <f>IF(C54=0,0,H23-C54)</f>
        <v>0</v>
      </c>
      <c r="I54" s="7">
        <f>IF(C54=0,0,I23-C54)</f>
        <v>0</v>
      </c>
      <c r="J54" s="8" t="s">
        <v>77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4"/>
        <v>0</v>
      </c>
      <c r="P54" s="10">
        <f t="shared" si="5"/>
        <v>0</v>
      </c>
      <c r="Q54" s="10">
        <f t="shared" si="6"/>
        <v>0</v>
      </c>
      <c r="R54" s="10">
        <f t="shared" si="7"/>
        <v>0</v>
      </c>
    </row>
    <row r="55" spans="1:18" x14ac:dyDescent="0.2">
      <c r="A55" s="2"/>
      <c r="B55" s="2"/>
      <c r="C55">
        <f t="shared" si="0"/>
        <v>0</v>
      </c>
      <c r="D55" s="7">
        <f>IF(C55=0,0,D23-C55)</f>
        <v>0</v>
      </c>
      <c r="E55" s="7">
        <f>IF(C55=0,0,E23-C55)</f>
        <v>0</v>
      </c>
      <c r="F55" s="7">
        <f>IF(C55=0,0,F23-C55)</f>
        <v>0</v>
      </c>
      <c r="G55" s="7">
        <f>IF(C55=0,0,G23-C55)</f>
        <v>0</v>
      </c>
      <c r="H55" s="7">
        <f>IF(C55=0,0,H23-C55)</f>
        <v>0</v>
      </c>
      <c r="I55" s="7">
        <f>IF(C55=0,0,I23-C55)</f>
        <v>0</v>
      </c>
      <c r="J55" s="8" t="s">
        <v>78</v>
      </c>
      <c r="L55" s="10">
        <f t="shared" si="1"/>
        <v>0</v>
      </c>
      <c r="M55" s="10">
        <f t="shared" si="2"/>
        <v>0</v>
      </c>
      <c r="N55" s="10">
        <f t="shared" si="3"/>
        <v>0</v>
      </c>
      <c r="O55" s="10">
        <f t="shared" si="4"/>
        <v>0</v>
      </c>
      <c r="P55" s="10">
        <f t="shared" si="5"/>
        <v>0</v>
      </c>
      <c r="Q55" s="10">
        <f t="shared" si="6"/>
        <v>0</v>
      </c>
      <c r="R55" s="10">
        <f t="shared" si="7"/>
        <v>0</v>
      </c>
    </row>
    <row r="56" spans="1:18" x14ac:dyDescent="0.2">
      <c r="A56" s="2"/>
      <c r="B56" s="2"/>
      <c r="C56">
        <f t="shared" si="0"/>
        <v>0</v>
      </c>
      <c r="D56" s="7">
        <f>IF(C56=0,0,D23-C56)</f>
        <v>0</v>
      </c>
      <c r="E56" s="7">
        <f>IF(C56=0,0,E23-C56)</f>
        <v>0</v>
      </c>
      <c r="F56" s="7">
        <f>IF(C56=0,0,F23-C56)</f>
        <v>0</v>
      </c>
      <c r="G56" s="7">
        <f>IF(C56=0,0,G23-C56)</f>
        <v>0</v>
      </c>
      <c r="H56" s="7">
        <f>IF(C56=0,0,H23-C56)</f>
        <v>0</v>
      </c>
      <c r="I56" s="7">
        <f>IF(C56=0,0,I23-C56)</f>
        <v>0</v>
      </c>
      <c r="J56" s="8" t="s">
        <v>79</v>
      </c>
      <c r="L56" s="10">
        <f t="shared" si="1"/>
        <v>0</v>
      </c>
      <c r="M56" s="10">
        <f t="shared" si="2"/>
        <v>0</v>
      </c>
      <c r="N56" s="10">
        <f t="shared" si="3"/>
        <v>0</v>
      </c>
      <c r="O56" s="10">
        <f t="shared" si="4"/>
        <v>0</v>
      </c>
      <c r="P56" s="10">
        <f t="shared" si="5"/>
        <v>0</v>
      </c>
      <c r="Q56" s="10">
        <f t="shared" si="6"/>
        <v>0</v>
      </c>
      <c r="R56" s="10">
        <f t="shared" si="7"/>
        <v>0</v>
      </c>
    </row>
    <row r="57" spans="1:18" x14ac:dyDescent="0.2">
      <c r="A57" s="2"/>
      <c r="B57" s="2"/>
      <c r="C57">
        <f t="shared" si="0"/>
        <v>0</v>
      </c>
      <c r="D57" s="7">
        <f>IF(C57=0,0,D23-C57)</f>
        <v>0</v>
      </c>
      <c r="E57" s="7">
        <f>IF(C57=0,0,E23-C57)</f>
        <v>0</v>
      </c>
      <c r="F57" s="7">
        <f>IF(C57=0,0,F23-C57)</f>
        <v>0</v>
      </c>
      <c r="G57" s="7">
        <f>IF(C57=0,0,G23-C57)</f>
        <v>0</v>
      </c>
      <c r="H57" s="7">
        <f>IF(C57=0,0,H23-C57)</f>
        <v>0</v>
      </c>
      <c r="I57" s="7">
        <f>IF(C57=0,0,I23-C57)</f>
        <v>0</v>
      </c>
      <c r="J57" s="8" t="s">
        <v>80</v>
      </c>
      <c r="L57" s="10">
        <f t="shared" si="1"/>
        <v>0</v>
      </c>
      <c r="M57" s="10">
        <f t="shared" si="2"/>
        <v>0</v>
      </c>
      <c r="N57" s="10">
        <f t="shared" si="3"/>
        <v>0</v>
      </c>
      <c r="O57" s="10">
        <f t="shared" si="4"/>
        <v>0</v>
      </c>
      <c r="P57" s="10">
        <f t="shared" si="5"/>
        <v>0</v>
      </c>
      <c r="Q57" s="10">
        <f t="shared" si="6"/>
        <v>0</v>
      </c>
      <c r="R57" s="10">
        <f t="shared" si="7"/>
        <v>0</v>
      </c>
    </row>
    <row r="59" spans="1:18" x14ac:dyDescent="0.2">
      <c r="B59" t="s">
        <v>94</v>
      </c>
      <c r="C59" s="9" t="e">
        <f>SUM(C27:C58)/L59</f>
        <v>#DIV/0!</v>
      </c>
      <c r="D59" s="9" t="e">
        <f>SUM(D27:D58)/L59</f>
        <v>#DIV/0!</v>
      </c>
      <c r="E59" s="9" t="e">
        <f>SUM(E27:E58)/L59</f>
        <v>#DIV/0!</v>
      </c>
      <c r="F59" s="9" t="e">
        <f>SUM(F27:F58)/L59</f>
        <v>#DIV/0!</v>
      </c>
      <c r="G59" s="9" t="e">
        <f>SUM(G27:G58)/L59</f>
        <v>#DIV/0!</v>
      </c>
      <c r="H59" s="9" t="e">
        <f>SUM(H27:H58)/L59</f>
        <v>#DIV/0!</v>
      </c>
      <c r="I59" s="9" t="e">
        <f>SUM(I27:I58)/L59</f>
        <v>#DIV/0!</v>
      </c>
      <c r="L59">
        <f t="shared" ref="L59:R59" si="8">SUM(L27:L58)</f>
        <v>0</v>
      </c>
      <c r="M59">
        <f t="shared" si="8"/>
        <v>0</v>
      </c>
      <c r="N59">
        <f t="shared" si="8"/>
        <v>0</v>
      </c>
      <c r="O59">
        <f t="shared" si="8"/>
        <v>0</v>
      </c>
      <c r="P59">
        <f t="shared" si="8"/>
        <v>0</v>
      </c>
      <c r="Q59">
        <f t="shared" si="8"/>
        <v>0</v>
      </c>
      <c r="R59">
        <f t="shared" si="8"/>
        <v>0</v>
      </c>
    </row>
    <row r="61" spans="1:18" x14ac:dyDescent="0.2">
      <c r="A61" t="s">
        <v>98</v>
      </c>
      <c r="D61" s="11" t="e">
        <f>M59/L59</f>
        <v>#DIV/0!</v>
      </c>
      <c r="E61" s="11" t="e">
        <f>N59/L59</f>
        <v>#DIV/0!</v>
      </c>
      <c r="F61" s="11" t="e">
        <f>O59/L59</f>
        <v>#DIV/0!</v>
      </c>
      <c r="G61" s="11" t="e">
        <f>P59/L59</f>
        <v>#DIV/0!</v>
      </c>
      <c r="H61" s="11" t="e">
        <f>Q59/L59</f>
        <v>#DIV/0!</v>
      </c>
      <c r="I61" s="11" t="e">
        <f>R59/L59</f>
        <v>#DIV/0!</v>
      </c>
    </row>
  </sheetData>
  <phoneticPr fontId="3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Fortier</dc:creator>
  <cp:lastModifiedBy>Fortier, Daniel</cp:lastModifiedBy>
  <cp:lastPrinted>2020-04-22T21:43:27Z</cp:lastPrinted>
  <dcterms:created xsi:type="dcterms:W3CDTF">2020-04-22T09:21:25Z</dcterms:created>
  <dcterms:modified xsi:type="dcterms:W3CDTF">2020-05-03T02:42:59Z</dcterms:modified>
</cp:coreProperties>
</file>